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800" windowHeight="12165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<sst xmlns="http://schemas.openxmlformats.org/spreadsheetml/2006/main" count="365" uniqueCount="237">
  <si>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</si>
  <si>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</si>
  <si>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</si>
  <si>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</si>
  <si>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</si>
  <si>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</si>
  <si>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</si>
  <si>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</si>
  <si>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</si>
  <si>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</si>
  <si>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</si>
  <si>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</si>
  <si>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</si>
  <si>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</si>
  <si>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</si>
  <si>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</si>
  <si>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</si>
  <si>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</si>
  <si>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</si>
  <si>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</si>
  <si>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</si>
  <si>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</si>
  <si>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</si>
  <si>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</si>
  <si>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</si>
  <si>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</si>
  <si>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</si>
  <si>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</si>
  <si>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</si>
  <si>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</si>
  <si>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</si>
  <si>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</si>
  <si>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</si>
  <si>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</si>
  <si>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</si>
  <si>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</si>
  <si>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</si>
  <si>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</si>
  <si>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</si>
  <si>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</si>
  <si>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</si>
  <si>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</si>
  <si>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</si>
  <si>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</si>
  <si>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</si>
  <si>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</si>
  <si>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</si>
  <si>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</si>
  <si>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</si>
  <si>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</si>
  <si>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</si>
  <si>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</si>
  <si>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</si>
  <si>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</si>
  <si>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</si>
  <si>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</si>
  <si>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</si>
  <si>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</si>
  <si>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</si>
  <si>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</si>
  <si>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</si>
  <si>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</si>
  <si>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</si>
  <si>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</si>
  <si>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</si>
  <si>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</si>
  <si>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</si>
  <si>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</si>
  <si>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</si>
  <si>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</si>
  <si>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</si>
  <si>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</si>
  <si>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</si>
  <si>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</si>
  <si>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</si>
  <si>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</si>
  <si>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</si>
  <si>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</si>
  <si>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</si>
  <si>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</si>
  <si>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</si>
  <si>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</si>
  <si>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</si>
  <si>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</si>
  <si>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</si>
  <si>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</si>
  <si>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</si>
  <si>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</si>
  <si>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</si>
  <si>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</si>
  <si>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</si>
  <si>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</si>
  <si>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</si>
  <si>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</si>
  <si>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</si>
  <si>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</si>
  <si>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</si>
  <si>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</si>
  <si>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</si>
  <si>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</si>
  <si>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</si>
  <si>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</si>
  <si>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</si>
  <si>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</si>
  <si>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</si>
  <si>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</si>
  <si>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</si>
  <si>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</si>
  <si>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</si>
  <si>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</si>
  <si>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</si>
  <si>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</si>
  <si>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</si>
  <si>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</si>
  <si>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</si>
  <si>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</si>
  <si>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</si>
  <si>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</si>
  <si>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</si>
  <si>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</si>
  <si>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</si>
  <si>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</si>
  <si>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</si>
  <si>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</si>
  <si>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</si>
  <si>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</si>
  <si>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</si>
  <si>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</si>
  <si>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</si>
  <si>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</si>
  <si>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</si>
  <si>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</si>
  <si>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</si>
  <si>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</si>
  <si>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</si>
  <si>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</si>
  <si>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</si>
  <si>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</si>
  <si>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</si>
  <si>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</si>
  <si>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</si>
  <si>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</si>
  <si>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</si>
  <si>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</si>
  <si>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</si>
  <si>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</si>
  <si>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</si>
  <si>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</si>
  <si>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</si>
  <si>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</si>
  <si>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</si>
  <si>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</si>
  <si>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</si>
  <si>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</si>
  <si>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</si>
  <si>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</si>
  <si>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</si>
  <si>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</si>
  <si>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</si>
  <si>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</si>
  <si>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</si>
  <si>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</si>
  <si>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</si>
  <si>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</si>
  <si>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</si>
  <si>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</si>
  <si>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</si>
  <si>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</si>
  <si>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</si>
  <si>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</si>
  <si>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</si>
  <si>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</si>
  <si>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</si>
  <si>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</si>
  <si>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</si>
  <si>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</si>
  <si>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</si>
  <si>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</si>
  <si>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</si>
  <si>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</si>
  <si>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</si>
  <si>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</si>
  <si>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</si>
  <si>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</si>
  <si>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</si>
  <si>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</si>
  <si>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</si>
  <si>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</si>
  <si>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</si>
  <si>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</si>
  <si>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</si>
  <si>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</si>
  <si>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</si>
  <si>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</si>
  <si>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</si>
  <si>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</si>
  <si>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</si>
  <si>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</si>
  <si>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</si>
  <si>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</si>
  <si>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</si>
  <si>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</si>
  <si>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</si>
  <si>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</si>
  <si>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</si>
  <si>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</si>
  <si>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</si>
  <si>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</si>
  <si>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</si>
  <si>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</si>
  <si>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</si>
  <si>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</si>
  <si>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</si>
  <si>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</si>
  <si>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</si>
  <si>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</si>
  <si>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</si>
  <si>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</si>
  <si>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</si>
  <si>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</si>
  <si>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</si>
  <si>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</si>
  <si>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Step 4:</t>
  </si>
  <si>
    <t>List of reading and interpretation</t>
  </si>
  <si>
    <t>Position</t>
  </si>
  <si>
    <t>Sample ref.</t>
  </si>
  <si>
    <t>Interpretation</t>
  </si>
  <si>
    <t>O.D Value</t>
  </si>
  <si>
    <t>Realizado por:</t>
  </si>
  <si>
    <t>5D</t>
  </si>
  <si>
    <t>5E</t>
  </si>
  <si>
    <t>Step 5:</t>
  </si>
  <si>
    <t>RESULTS</t>
  </si>
  <si>
    <t>Validation criteria (2):</t>
  </si>
  <si>
    <t>INGEZIM BTV DR</t>
  </si>
  <si>
    <t>12.BTV.K.0</t>
  </si>
  <si>
    <t>Version 110507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</si>
</sst>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20"/>
      <color indexed="60"/>
      <name val="Calibri"/>
      <family val="2"/>
    </font>
    <font>
      <sz val="7"/>
      <color indexed="8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8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0" fontId="48" fillId="9" borderId="13" xfId="53" applyNumberFormat="1" applyFont="1" applyFill="1" applyBorder="1" applyAlignment="1" applyProtection="1">
      <alignment/>
      <protection/>
    </xf>
    <xf numFmtId="9" fontId="47" fillId="0" borderId="10" xfId="53" applyFont="1" applyBorder="1" applyAlignment="1" applyProtection="1">
      <alignment horizontal="center"/>
      <protection/>
    </xf>
    <xf numFmtId="9" fontId="47" fillId="0" borderId="12" xfId="53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center" wrapText="1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50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44" fillId="9" borderId="0" xfId="0" applyFont="1" applyFill="1" applyBorder="1" applyAlignment="1" applyProtection="1">
      <alignment horizontal="center"/>
      <protection/>
    </xf>
    <xf numFmtId="0" fontId="44" fillId="6" borderId="0" xfId="0" applyFont="1" applyFill="1" applyBorder="1" applyAlignment="1">
      <alignment horizontal="center"/>
    </xf>
    <xf numFmtId="0" fontId="47" fillId="0" borderId="14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52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11</xdr:col>
      <xdr:colOff>371475</xdr:colOff>
      <xdr:row>4</xdr:row>
      <xdr:rowOff>85725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55" zoomScaleNormal="55" zoomScalePageLayoutView="87" workbookViewId="0" topLeftCell="A1">
      <selection activeCell="B11" sqref="B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51" width="11.421875" style="0" customWidth="1"/>
  </cols>
  <sheetData>
    <row r="5" spans="2:16" ht="18.75">
      <c r="B5" s="66" t="s">
        <v>234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5">
      <c r="B6" s="67" t="s">
        <v>235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ht="15">
      <c r="I7" s="1" t="s">
        <v>236</v>
      </c>
    </row>
    <row r="8" spans="2:15" ht="23.25">
      <c r="B8" s="69" t="s">
        <v>204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2:15" ht="15">
      <c r="B9" s="70" t="s">
        <v>205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71"/>
      <c r="G11" s="64"/>
      <c r="H11" s="65"/>
      <c r="I11" s="31"/>
      <c r="J11" s="76" t="s">
        <v>207</v>
      </c>
      <c r="K11" s="77"/>
      <c r="L11" s="78"/>
      <c r="M11" s="72"/>
      <c r="N11" s="72"/>
      <c r="O11" s="72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63" t="s">
        <v>228</v>
      </c>
      <c r="C13" s="64"/>
      <c r="D13" s="64"/>
      <c r="E13" s="65"/>
      <c r="F13" s="76"/>
      <c r="G13" s="77"/>
      <c r="H13" s="77"/>
      <c r="I13" s="77"/>
      <c r="J13" s="77"/>
      <c r="K13" s="77"/>
      <c r="L13" s="77"/>
      <c r="M13" s="77"/>
      <c r="N13" s="77"/>
      <c r="O13" s="78"/>
      <c r="AH13" s="19" t="s">
        <v>179</v>
      </c>
      <c r="AI13" s="20">
        <f>+$M$51</f>
        <v>0</v>
      </c>
    </row>
    <row r="14" spans="2:35" ht="15">
      <c r="B14" s="63"/>
      <c r="C14" s="64"/>
      <c r="D14" s="64"/>
      <c r="E14" s="65"/>
      <c r="F14" s="76"/>
      <c r="G14" s="77"/>
      <c r="H14" s="77"/>
      <c r="I14" s="77"/>
      <c r="J14" s="77"/>
      <c r="K14" s="77"/>
      <c r="L14" s="77"/>
      <c r="M14" s="77"/>
      <c r="N14" s="77"/>
      <c r="O14" s="78"/>
      <c r="AH14" s="19" t="s">
        <v>180</v>
      </c>
      <c r="AI14" s="20">
        <f>+$M$52</f>
        <v>0</v>
      </c>
    </row>
    <row r="15" spans="2:35" ht="15">
      <c r="B15" s="63"/>
      <c r="C15" s="64"/>
      <c r="D15" s="64"/>
      <c r="E15" s="65"/>
      <c r="F15" s="76"/>
      <c r="G15" s="77"/>
      <c r="H15" s="77"/>
      <c r="I15" s="77"/>
      <c r="J15" s="77"/>
      <c r="K15" s="77"/>
      <c r="L15" s="77"/>
      <c r="M15" s="77"/>
      <c r="N15" s="77"/>
      <c r="O15" s="78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9" t="s">
        <v>208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2"/>
      <c r="AH17" s="19" t="s">
        <v>183</v>
      </c>
      <c r="AI17" s="20">
        <f>+$M$55</f>
        <v>0</v>
      </c>
    </row>
    <row r="18" spans="2:35" ht="15">
      <c r="B18" s="70" t="s">
        <v>209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1"/>
      <c r="C26" s="41"/>
      <c r="D26" s="62" t="s">
        <v>216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42"/>
      <c r="P26" s="43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1"/>
      <c r="C27" s="4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1"/>
      <c r="C28" s="41"/>
      <c r="D28" s="41">
        <v>1</v>
      </c>
      <c r="E28" s="41">
        <v>2</v>
      </c>
      <c r="F28" s="41">
        <v>3</v>
      </c>
      <c r="G28" s="41">
        <v>4</v>
      </c>
      <c r="H28" s="41">
        <v>5</v>
      </c>
      <c r="I28" s="41">
        <v>6</v>
      </c>
      <c r="J28" s="41">
        <v>7</v>
      </c>
      <c r="K28" s="41">
        <v>8</v>
      </c>
      <c r="L28" s="41">
        <v>9</v>
      </c>
      <c r="M28" s="41">
        <v>10</v>
      </c>
      <c r="N28" s="41">
        <v>11</v>
      </c>
      <c r="O28" s="41">
        <v>12</v>
      </c>
      <c r="P28" s="43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3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1" t="s">
        <v>0</v>
      </c>
      <c r="C30" s="41"/>
      <c r="D30" s="44" t="str">
        <f aca="true" t="shared" si="0" ref="D30:J37">+IF(U30=$T$20,$S$20,+IF(U30=$T$21,$S$21,+IF(U30=$T$22,$S$22,+IF(U30=$T$23,$S$23,"S"))))</f>
        <v>S</v>
      </c>
      <c r="E30" s="44" t="str">
        <f t="shared" si="0"/>
        <v>S</v>
      </c>
      <c r="F30" s="44" t="str">
        <f t="shared" si="0"/>
        <v>S</v>
      </c>
      <c r="G30" s="44" t="str">
        <f t="shared" si="0"/>
        <v>S</v>
      </c>
      <c r="H30" s="44" t="str">
        <f t="shared" si="0"/>
        <v>S</v>
      </c>
      <c r="I30" s="44" t="str">
        <f t="shared" si="0"/>
        <v>S</v>
      </c>
      <c r="J30" s="44" t="str">
        <f t="shared" si="0"/>
        <v>S</v>
      </c>
      <c r="K30" s="44" t="str">
        <f aca="true" t="shared" si="1" ref="K30:L37">+IF(AB30=$T$20,$S$20,+IF(AB30=$T$21,$S$21,+IF(AB30=$T$22,$S$22,+IF(AB30=$T$23,$S$23,"S"))))</f>
        <v>S</v>
      </c>
      <c r="L30" s="44" t="str">
        <f t="shared" si="1"/>
        <v>S</v>
      </c>
      <c r="M30" s="44" t="str">
        <f aca="true" t="shared" si="2" ref="M30:O37">+IF(AD30=$T$20,$S$20,+IF(AD30=$T$21,$S$21,+IF(AD30=$T$22,$S$22,+IF(AD30=$T$23,$S$23,"S"))))</f>
        <v>S</v>
      </c>
      <c r="N30" s="44" t="str">
        <f t="shared" si="2"/>
        <v>S</v>
      </c>
      <c r="O30" s="44" t="str">
        <f t="shared" si="2"/>
        <v>S</v>
      </c>
      <c r="P30" s="43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1" t="s">
        <v>1</v>
      </c>
      <c r="C31" s="41"/>
      <c r="D31" s="44" t="str">
        <f t="shared" si="0"/>
        <v>S</v>
      </c>
      <c r="E31" s="44" t="str">
        <f t="shared" si="0"/>
        <v>S</v>
      </c>
      <c r="F31" s="44" t="str">
        <f t="shared" si="0"/>
        <v>S</v>
      </c>
      <c r="G31" s="44" t="str">
        <f t="shared" si="0"/>
        <v>S</v>
      </c>
      <c r="H31" s="44" t="str">
        <f t="shared" si="0"/>
        <v>S</v>
      </c>
      <c r="I31" s="44" t="str">
        <f t="shared" si="0"/>
        <v>S</v>
      </c>
      <c r="J31" s="44" t="str">
        <f t="shared" si="0"/>
        <v>S</v>
      </c>
      <c r="K31" s="44" t="str">
        <f t="shared" si="1"/>
        <v>S</v>
      </c>
      <c r="L31" s="44" t="str">
        <f t="shared" si="1"/>
        <v>S</v>
      </c>
      <c r="M31" s="44" t="str">
        <f t="shared" si="2"/>
        <v>S</v>
      </c>
      <c r="N31" s="44" t="str">
        <f t="shared" si="2"/>
        <v>S</v>
      </c>
      <c r="O31" s="44" t="str">
        <f t="shared" si="2"/>
        <v>S</v>
      </c>
      <c r="P31" s="43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1" t="s">
        <v>2</v>
      </c>
      <c r="C32" s="41"/>
      <c r="D32" s="44" t="str">
        <f t="shared" si="0"/>
        <v>S</v>
      </c>
      <c r="E32" s="44" t="str">
        <f t="shared" si="0"/>
        <v>S</v>
      </c>
      <c r="F32" s="44" t="str">
        <f t="shared" si="0"/>
        <v>S</v>
      </c>
      <c r="G32" s="44" t="str">
        <f t="shared" si="0"/>
        <v>S</v>
      </c>
      <c r="H32" s="44" t="str">
        <f t="shared" si="0"/>
        <v>S</v>
      </c>
      <c r="I32" s="44" t="str">
        <f t="shared" si="0"/>
        <v>S</v>
      </c>
      <c r="J32" s="44" t="str">
        <f t="shared" si="0"/>
        <v>S</v>
      </c>
      <c r="K32" s="44" t="str">
        <f t="shared" si="1"/>
        <v>S</v>
      </c>
      <c r="L32" s="44" t="str">
        <f t="shared" si="1"/>
        <v>S</v>
      </c>
      <c r="M32" s="44" t="str">
        <f t="shared" si="2"/>
        <v>S</v>
      </c>
      <c r="N32" s="44" t="str">
        <f t="shared" si="2"/>
        <v>S</v>
      </c>
      <c r="O32" s="44" t="str">
        <f t="shared" si="2"/>
        <v>S</v>
      </c>
      <c r="P32" s="43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1" t="s">
        <v>3</v>
      </c>
      <c r="C33" s="41"/>
      <c r="D33" s="44" t="str">
        <f t="shared" si="0"/>
        <v>S</v>
      </c>
      <c r="E33" s="44" t="str">
        <f t="shared" si="0"/>
        <v>S</v>
      </c>
      <c r="F33" s="44" t="str">
        <f t="shared" si="0"/>
        <v>S</v>
      </c>
      <c r="G33" s="44" t="str">
        <f t="shared" si="0"/>
        <v>S</v>
      </c>
      <c r="H33" s="44" t="str">
        <f t="shared" si="0"/>
        <v>S</v>
      </c>
      <c r="I33" s="44" t="str">
        <f t="shared" si="0"/>
        <v>S</v>
      </c>
      <c r="J33" s="44" t="str">
        <f t="shared" si="0"/>
        <v>S</v>
      </c>
      <c r="K33" s="44" t="str">
        <f t="shared" si="1"/>
        <v>S</v>
      </c>
      <c r="L33" s="44" t="str">
        <f t="shared" si="1"/>
        <v>S</v>
      </c>
      <c r="M33" s="44" t="str">
        <f t="shared" si="2"/>
        <v>S</v>
      </c>
      <c r="N33" s="44" t="str">
        <f t="shared" si="2"/>
        <v>S</v>
      </c>
      <c r="O33" s="44" t="str">
        <f t="shared" si="2"/>
        <v>S</v>
      </c>
      <c r="P33" s="43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1" t="s">
        <v>4</v>
      </c>
      <c r="C34" s="41"/>
      <c r="D34" s="44" t="str">
        <f t="shared" si="0"/>
        <v>S</v>
      </c>
      <c r="E34" s="44" t="str">
        <f t="shared" si="0"/>
        <v>S</v>
      </c>
      <c r="F34" s="44" t="str">
        <f t="shared" si="0"/>
        <v>S</v>
      </c>
      <c r="G34" s="44" t="str">
        <f t="shared" si="0"/>
        <v>S</v>
      </c>
      <c r="H34" s="44" t="str">
        <f t="shared" si="0"/>
        <v>S</v>
      </c>
      <c r="I34" s="44" t="str">
        <f t="shared" si="0"/>
        <v>S</v>
      </c>
      <c r="J34" s="44" t="str">
        <f t="shared" si="0"/>
        <v>S</v>
      </c>
      <c r="K34" s="44" t="str">
        <f t="shared" si="1"/>
        <v>S</v>
      </c>
      <c r="L34" s="44" t="str">
        <f t="shared" si="1"/>
        <v>S</v>
      </c>
      <c r="M34" s="44" t="str">
        <f t="shared" si="2"/>
        <v>S</v>
      </c>
      <c r="N34" s="44" t="str">
        <f t="shared" si="2"/>
        <v>S</v>
      </c>
      <c r="O34" s="44" t="str">
        <f t="shared" si="2"/>
        <v>S</v>
      </c>
      <c r="P34" s="43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1" t="s">
        <v>5</v>
      </c>
      <c r="C35" s="41"/>
      <c r="D35" s="44" t="str">
        <f t="shared" si="0"/>
        <v>S</v>
      </c>
      <c r="E35" s="44" t="str">
        <f t="shared" si="0"/>
        <v>S</v>
      </c>
      <c r="F35" s="44" t="str">
        <f t="shared" si="0"/>
        <v>S</v>
      </c>
      <c r="G35" s="44" t="str">
        <f t="shared" si="0"/>
        <v>S</v>
      </c>
      <c r="H35" s="44" t="str">
        <f t="shared" si="0"/>
        <v>S</v>
      </c>
      <c r="I35" s="44" t="str">
        <f t="shared" si="0"/>
        <v>S</v>
      </c>
      <c r="J35" s="44" t="str">
        <f t="shared" si="0"/>
        <v>S</v>
      </c>
      <c r="K35" s="44" t="str">
        <f t="shared" si="1"/>
        <v>S</v>
      </c>
      <c r="L35" s="44" t="str">
        <f t="shared" si="1"/>
        <v>S</v>
      </c>
      <c r="M35" s="44" t="str">
        <f t="shared" si="2"/>
        <v>S</v>
      </c>
      <c r="N35" s="44" t="str">
        <f t="shared" si="2"/>
        <v>S</v>
      </c>
      <c r="O35" s="44" t="str">
        <f t="shared" si="2"/>
        <v>S</v>
      </c>
      <c r="P35" s="43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1" t="s">
        <v>6</v>
      </c>
      <c r="C36" s="41"/>
      <c r="D36" s="44" t="str">
        <f t="shared" si="0"/>
        <v>S</v>
      </c>
      <c r="E36" s="44" t="str">
        <f t="shared" si="0"/>
        <v>S</v>
      </c>
      <c r="F36" s="44" t="str">
        <f t="shared" si="0"/>
        <v>S</v>
      </c>
      <c r="G36" s="44" t="str">
        <f t="shared" si="0"/>
        <v>S</v>
      </c>
      <c r="H36" s="44" t="str">
        <f t="shared" si="0"/>
        <v>S</v>
      </c>
      <c r="I36" s="44" t="str">
        <f t="shared" si="0"/>
        <v>S</v>
      </c>
      <c r="J36" s="44" t="str">
        <f t="shared" si="0"/>
        <v>S</v>
      </c>
      <c r="K36" s="44" t="str">
        <f t="shared" si="1"/>
        <v>S</v>
      </c>
      <c r="L36" s="44" t="str">
        <f t="shared" si="1"/>
        <v>S</v>
      </c>
      <c r="M36" s="44" t="str">
        <f t="shared" si="2"/>
        <v>S</v>
      </c>
      <c r="N36" s="44" t="str">
        <f t="shared" si="2"/>
        <v>S</v>
      </c>
      <c r="O36" s="44" t="str">
        <f t="shared" si="2"/>
        <v>S</v>
      </c>
      <c r="P36" s="43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1" t="s">
        <v>7</v>
      </c>
      <c r="C37" s="41"/>
      <c r="D37" s="44" t="str">
        <f t="shared" si="0"/>
        <v>S</v>
      </c>
      <c r="E37" s="44" t="str">
        <f t="shared" si="0"/>
        <v>S</v>
      </c>
      <c r="F37" s="44" t="str">
        <f t="shared" si="0"/>
        <v>S</v>
      </c>
      <c r="G37" s="44" t="str">
        <f t="shared" si="0"/>
        <v>S</v>
      </c>
      <c r="H37" s="44" t="str">
        <f t="shared" si="0"/>
        <v>S</v>
      </c>
      <c r="I37" s="44" t="str">
        <f t="shared" si="0"/>
        <v>S</v>
      </c>
      <c r="J37" s="44" t="str">
        <f t="shared" si="0"/>
        <v>S</v>
      </c>
      <c r="K37" s="44" t="str">
        <f t="shared" si="1"/>
        <v>S</v>
      </c>
      <c r="L37" s="44" t="str">
        <f t="shared" si="1"/>
        <v>S</v>
      </c>
      <c r="M37" s="44" t="str">
        <f t="shared" si="2"/>
        <v>S</v>
      </c>
      <c r="N37" s="44" t="str">
        <f t="shared" si="2"/>
        <v>S</v>
      </c>
      <c r="O37" s="44" t="str">
        <f t="shared" si="2"/>
        <v>S</v>
      </c>
      <c r="P37" s="43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1"/>
      <c r="C38" s="41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9" t="s">
        <v>219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S41" s="57" t="s">
        <v>203</v>
      </c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H41" s="19" t="s">
        <v>113</v>
      </c>
      <c r="AI41" s="20">
        <f>+$D$55</f>
        <v>0</v>
      </c>
    </row>
    <row r="42" spans="2:35" ht="15">
      <c r="B42" s="70" t="s">
        <v>217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5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AH44" s="19" t="s">
        <v>116</v>
      </c>
      <c r="AI44" s="20">
        <f>+$E$50</f>
        <v>0</v>
      </c>
    </row>
    <row r="45" spans="2:35" ht="15">
      <c r="B45" s="45"/>
      <c r="C45" s="45"/>
      <c r="D45" s="74" t="s">
        <v>218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46"/>
      <c r="AH45" s="19" t="s">
        <v>117</v>
      </c>
      <c r="AI45" s="20">
        <f>+$E$51</f>
        <v>0</v>
      </c>
    </row>
    <row r="46" spans="2:35" ht="15">
      <c r="B46" s="45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V46" s="23" t="s">
        <v>106</v>
      </c>
      <c r="AH46" s="19" t="s">
        <v>118</v>
      </c>
      <c r="AI46" s="20">
        <f>+$E$52</f>
        <v>0</v>
      </c>
    </row>
    <row r="47" spans="2:35" ht="15">
      <c r="B47" s="45"/>
      <c r="C47" s="45"/>
      <c r="D47" s="45">
        <v>1</v>
      </c>
      <c r="E47" s="45">
        <v>2</v>
      </c>
      <c r="F47" s="45">
        <v>3</v>
      </c>
      <c r="G47" s="45">
        <v>4</v>
      </c>
      <c r="H47" s="45">
        <v>5</v>
      </c>
      <c r="I47" s="45">
        <v>6</v>
      </c>
      <c r="J47" s="45">
        <v>7</v>
      </c>
      <c r="K47" s="45">
        <v>8</v>
      </c>
      <c r="L47" s="45">
        <v>9</v>
      </c>
      <c r="M47" s="45">
        <v>10</v>
      </c>
      <c r="N47" s="45">
        <v>11</v>
      </c>
      <c r="O47" s="45">
        <v>12</v>
      </c>
      <c r="P47" s="46"/>
      <c r="S47" s="17" t="str">
        <f aca="true" t="shared" si="3" ref="S47:U50">+S20</f>
        <v>C+</v>
      </c>
      <c r="T47" s="17">
        <f t="shared" si="3"/>
      </c>
      <c r="U47" s="17">
        <f t="shared" si="3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  <c r="S48" s="17" t="str">
        <f t="shared" si="3"/>
        <v>C+</v>
      </c>
      <c r="T48" s="17">
        <f t="shared" si="3"/>
      </c>
      <c r="U48" s="17">
        <f t="shared" si="3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5" t="s">
        <v>0</v>
      </c>
      <c r="C49" s="45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6"/>
      <c r="S49" s="17" t="str">
        <f t="shared" si="3"/>
        <v>C-</v>
      </c>
      <c r="T49" s="17">
        <f t="shared" si="3"/>
      </c>
      <c r="U49" s="17">
        <f t="shared" si="3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5" t="s">
        <v>1</v>
      </c>
      <c r="C50" s="45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6"/>
      <c r="S50" s="17" t="str">
        <f t="shared" si="3"/>
        <v>C-</v>
      </c>
      <c r="T50" s="17">
        <f t="shared" si="3"/>
      </c>
      <c r="U50" s="17">
        <f t="shared" si="3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5" t="s">
        <v>2</v>
      </c>
      <c r="C51" s="45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6"/>
      <c r="AH51" s="19" t="s">
        <v>123</v>
      </c>
      <c r="AI51" s="20">
        <f>+$F$49</f>
        <v>0</v>
      </c>
    </row>
    <row r="52" spans="2:35" ht="15">
      <c r="B52" s="45" t="s">
        <v>3</v>
      </c>
      <c r="C52" s="4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6"/>
      <c r="AH52" s="19" t="s">
        <v>124</v>
      </c>
      <c r="AI52" s="20">
        <f>+$F$50</f>
        <v>0</v>
      </c>
    </row>
    <row r="53" spans="2:35" ht="15">
      <c r="B53" s="45" t="s">
        <v>4</v>
      </c>
      <c r="C53" s="45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6"/>
      <c r="AH53" s="19" t="s">
        <v>125</v>
      </c>
      <c r="AI53" s="20">
        <f>+$F$51</f>
        <v>0</v>
      </c>
    </row>
    <row r="54" spans="2:35" ht="15">
      <c r="B54" s="45" t="s">
        <v>5</v>
      </c>
      <c r="C54" s="45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6"/>
      <c r="AH54" s="19" t="s">
        <v>126</v>
      </c>
      <c r="AI54" s="20">
        <f>+$F$52</f>
        <v>0</v>
      </c>
    </row>
    <row r="55" spans="2:35" ht="15">
      <c r="B55" s="45" t="s">
        <v>6</v>
      </c>
      <c r="C55" s="45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6"/>
      <c r="AH55" s="19" t="s">
        <v>127</v>
      </c>
      <c r="AI55" s="20">
        <f>+$F$53</f>
        <v>0</v>
      </c>
    </row>
    <row r="56" spans="2:35" ht="15">
      <c r="B56" s="45" t="s">
        <v>7</v>
      </c>
      <c r="C56" s="45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6"/>
      <c r="AH56" s="19" t="s">
        <v>128</v>
      </c>
      <c r="AI56" s="20">
        <f>+$F$54</f>
        <v>0</v>
      </c>
    </row>
    <row r="57" spans="2:35" ht="15"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AH57" s="19" t="s">
        <v>129</v>
      </c>
      <c r="AI57" s="20">
        <f>+$F$55</f>
        <v>0</v>
      </c>
    </row>
    <row r="58" spans="2:35" ht="15"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AH58" s="19" t="s">
        <v>130</v>
      </c>
      <c r="AI58" s="20">
        <f>+$F$56</f>
        <v>0</v>
      </c>
    </row>
    <row r="59" spans="2:37" s="5" customFormat="1" ht="26.2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58" t="s">
        <v>222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8" t="s">
        <v>220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59" t="e">
        <f>+IF((AVERAGE(V47:V48))&gt;0.8,"OK","NO")</f>
        <v>#N/A</v>
      </c>
      <c r="J65" s="60"/>
      <c r="K65" s="61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233</v>
      </c>
      <c r="E66" s="11"/>
      <c r="F66" s="11"/>
      <c r="G66" s="12"/>
      <c r="I66" s="59" t="e">
        <f>+IF((AVERAGE(V49:V50))&lt;(AVERAGE(V47:V49)*0.15),"OK","NO")</f>
        <v>#N/A</v>
      </c>
      <c r="J66" s="60"/>
      <c r="K66" s="61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58" t="s">
        <v>231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229</v>
      </c>
      <c r="AI70" s="20">
        <f>+$H$52</f>
        <v>0</v>
      </c>
      <c r="AJ70" s="16"/>
      <c r="AK70" s="16"/>
    </row>
    <row r="71" spans="2:37" s="7" customFormat="1" ht="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230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8"/>
      <c r="C74" s="4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8"/>
      <c r="C75" s="48"/>
      <c r="D75" s="73" t="s">
        <v>232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49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8"/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8"/>
      <c r="C77" s="48"/>
      <c r="D77" s="48">
        <v>1</v>
      </c>
      <c r="E77" s="48">
        <v>2</v>
      </c>
      <c r="F77" s="48">
        <v>3</v>
      </c>
      <c r="G77" s="48">
        <v>4</v>
      </c>
      <c r="H77" s="48">
        <v>5</v>
      </c>
      <c r="I77" s="48">
        <v>6</v>
      </c>
      <c r="J77" s="48">
        <v>7</v>
      </c>
      <c r="K77" s="48">
        <v>8</v>
      </c>
      <c r="L77" s="48">
        <v>9</v>
      </c>
      <c r="M77" s="48">
        <v>10</v>
      </c>
      <c r="N77" s="48">
        <v>11</v>
      </c>
      <c r="O77" s="48">
        <v>12</v>
      </c>
      <c r="P77" s="49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8" t="s">
        <v>0</v>
      </c>
      <c r="C79" s="48"/>
      <c r="D79" s="50" t="str">
        <f>+IF(D49="","-",IF(D49&gt;(AVERAGE($V$47:$V$48)*0.15),"POS","NEG"))</f>
        <v>-</v>
      </c>
      <c r="E79" s="50" t="str">
        <f aca="true" t="shared" si="4" ref="E79:O79">+IF(E49="","-",IF(E49&gt;(AVERAGE($V$47:$V$48)*0.15),"POS","NEG"))</f>
        <v>-</v>
      </c>
      <c r="F79" s="50" t="str">
        <f t="shared" si="4"/>
        <v>-</v>
      </c>
      <c r="G79" s="50" t="str">
        <f t="shared" si="4"/>
        <v>-</v>
      </c>
      <c r="H79" s="50" t="str">
        <f t="shared" si="4"/>
        <v>-</v>
      </c>
      <c r="I79" s="50" t="str">
        <f t="shared" si="4"/>
        <v>-</v>
      </c>
      <c r="J79" s="50" t="str">
        <f t="shared" si="4"/>
        <v>-</v>
      </c>
      <c r="K79" s="50" t="str">
        <f t="shared" si="4"/>
        <v>-</v>
      </c>
      <c r="L79" s="50" t="str">
        <f t="shared" si="4"/>
        <v>-</v>
      </c>
      <c r="M79" s="50" t="str">
        <f t="shared" si="4"/>
        <v>-</v>
      </c>
      <c r="N79" s="50" t="str">
        <f t="shared" si="4"/>
        <v>-</v>
      </c>
      <c r="O79" s="50" t="str">
        <f t="shared" si="4"/>
        <v>-</v>
      </c>
      <c r="P79" s="49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8" t="s">
        <v>1</v>
      </c>
      <c r="C80" s="48"/>
      <c r="D80" s="50" t="str">
        <f aca="true" t="shared" si="5" ref="D80:O80">+IF(D50="","-",IF(D50&gt;(AVERAGE($V$47:$V$48)*0.15),"POS","NEG"))</f>
        <v>-</v>
      </c>
      <c r="E80" s="50" t="str">
        <f t="shared" si="5"/>
        <v>-</v>
      </c>
      <c r="F80" s="50" t="str">
        <f t="shared" si="5"/>
        <v>-</v>
      </c>
      <c r="G80" s="50" t="str">
        <f t="shared" si="5"/>
        <v>-</v>
      </c>
      <c r="H80" s="50" t="str">
        <f t="shared" si="5"/>
        <v>-</v>
      </c>
      <c r="I80" s="50" t="str">
        <f t="shared" si="5"/>
        <v>-</v>
      </c>
      <c r="J80" s="50" t="str">
        <f t="shared" si="5"/>
        <v>-</v>
      </c>
      <c r="K80" s="50" t="str">
        <f t="shared" si="5"/>
        <v>-</v>
      </c>
      <c r="L80" s="50" t="str">
        <f t="shared" si="5"/>
        <v>-</v>
      </c>
      <c r="M80" s="50" t="str">
        <f t="shared" si="5"/>
        <v>-</v>
      </c>
      <c r="N80" s="50" t="str">
        <f t="shared" si="5"/>
        <v>-</v>
      </c>
      <c r="O80" s="50" t="str">
        <f t="shared" si="5"/>
        <v>-</v>
      </c>
      <c r="P80" s="49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8" t="s">
        <v>2</v>
      </c>
      <c r="C81" s="48"/>
      <c r="D81" s="50" t="str">
        <f aca="true" t="shared" si="6" ref="D81:O81">+IF(D51="","-",IF(D51&gt;(AVERAGE($V$47:$V$48)*0.15),"POS","NEG"))</f>
        <v>-</v>
      </c>
      <c r="E81" s="50" t="str">
        <f t="shared" si="6"/>
        <v>-</v>
      </c>
      <c r="F81" s="50" t="str">
        <f t="shared" si="6"/>
        <v>-</v>
      </c>
      <c r="G81" s="50" t="str">
        <f t="shared" si="6"/>
        <v>-</v>
      </c>
      <c r="H81" s="50" t="str">
        <f t="shared" si="6"/>
        <v>-</v>
      </c>
      <c r="I81" s="50" t="str">
        <f t="shared" si="6"/>
        <v>-</v>
      </c>
      <c r="J81" s="50" t="str">
        <f t="shared" si="6"/>
        <v>-</v>
      </c>
      <c r="K81" s="50" t="str">
        <f t="shared" si="6"/>
        <v>-</v>
      </c>
      <c r="L81" s="50" t="str">
        <f t="shared" si="6"/>
        <v>-</v>
      </c>
      <c r="M81" s="50" t="str">
        <f t="shared" si="6"/>
        <v>-</v>
      </c>
      <c r="N81" s="50" t="str">
        <f t="shared" si="6"/>
        <v>-</v>
      </c>
      <c r="O81" s="50" t="str">
        <f t="shared" si="6"/>
        <v>-</v>
      </c>
      <c r="P81" s="49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8" t="s">
        <v>3</v>
      </c>
      <c r="C82" s="48"/>
      <c r="D82" s="50" t="str">
        <f aca="true" t="shared" si="7" ref="D82:O82">+IF(D52="","-",IF(D52&gt;(AVERAGE($V$47:$V$48)*0.15),"POS","NEG"))</f>
        <v>-</v>
      </c>
      <c r="E82" s="50" t="str">
        <f t="shared" si="7"/>
        <v>-</v>
      </c>
      <c r="F82" s="50" t="str">
        <f t="shared" si="7"/>
        <v>-</v>
      </c>
      <c r="G82" s="50" t="str">
        <f t="shared" si="7"/>
        <v>-</v>
      </c>
      <c r="H82" s="50" t="str">
        <f t="shared" si="7"/>
        <v>-</v>
      </c>
      <c r="I82" s="50" t="str">
        <f t="shared" si="7"/>
        <v>-</v>
      </c>
      <c r="J82" s="50" t="str">
        <f t="shared" si="7"/>
        <v>-</v>
      </c>
      <c r="K82" s="50" t="str">
        <f t="shared" si="7"/>
        <v>-</v>
      </c>
      <c r="L82" s="50" t="str">
        <f t="shared" si="7"/>
        <v>-</v>
      </c>
      <c r="M82" s="50" t="str">
        <f t="shared" si="7"/>
        <v>-</v>
      </c>
      <c r="N82" s="50" t="str">
        <f t="shared" si="7"/>
        <v>-</v>
      </c>
      <c r="O82" s="50" t="str">
        <f t="shared" si="7"/>
        <v>-</v>
      </c>
      <c r="P82" s="49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8" t="s">
        <v>4</v>
      </c>
      <c r="C83" s="48"/>
      <c r="D83" s="50" t="str">
        <f aca="true" t="shared" si="8" ref="D83:O83">+IF(D53="","-",IF(D53&gt;(AVERAGE($V$47:$V$48)*0.15),"POS","NEG"))</f>
        <v>-</v>
      </c>
      <c r="E83" s="50" t="str">
        <f t="shared" si="8"/>
        <v>-</v>
      </c>
      <c r="F83" s="50" t="str">
        <f t="shared" si="8"/>
        <v>-</v>
      </c>
      <c r="G83" s="50" t="str">
        <f t="shared" si="8"/>
        <v>-</v>
      </c>
      <c r="H83" s="50" t="str">
        <f t="shared" si="8"/>
        <v>-</v>
      </c>
      <c r="I83" s="50" t="str">
        <f t="shared" si="8"/>
        <v>-</v>
      </c>
      <c r="J83" s="50" t="str">
        <f t="shared" si="8"/>
        <v>-</v>
      </c>
      <c r="K83" s="50" t="str">
        <f t="shared" si="8"/>
        <v>-</v>
      </c>
      <c r="L83" s="50" t="str">
        <f t="shared" si="8"/>
        <v>-</v>
      </c>
      <c r="M83" s="50" t="str">
        <f t="shared" si="8"/>
        <v>-</v>
      </c>
      <c r="N83" s="50" t="str">
        <f t="shared" si="8"/>
        <v>-</v>
      </c>
      <c r="O83" s="50" t="str">
        <f t="shared" si="8"/>
        <v>-</v>
      </c>
      <c r="P83" s="49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8" t="s">
        <v>5</v>
      </c>
      <c r="C84" s="48"/>
      <c r="D84" s="50" t="str">
        <f aca="true" t="shared" si="9" ref="D84:O84">+IF(D54="","-",IF(D54&gt;(AVERAGE($V$47:$V$48)*0.15),"POS","NEG"))</f>
        <v>-</v>
      </c>
      <c r="E84" s="50" t="str">
        <f t="shared" si="9"/>
        <v>-</v>
      </c>
      <c r="F84" s="50" t="str">
        <f t="shared" si="9"/>
        <v>-</v>
      </c>
      <c r="G84" s="50" t="str">
        <f t="shared" si="9"/>
        <v>-</v>
      </c>
      <c r="H84" s="50" t="str">
        <f t="shared" si="9"/>
        <v>-</v>
      </c>
      <c r="I84" s="50" t="str">
        <f t="shared" si="9"/>
        <v>-</v>
      </c>
      <c r="J84" s="50" t="str">
        <f t="shared" si="9"/>
        <v>-</v>
      </c>
      <c r="K84" s="50" t="str">
        <f t="shared" si="9"/>
        <v>-</v>
      </c>
      <c r="L84" s="50" t="str">
        <f t="shared" si="9"/>
        <v>-</v>
      </c>
      <c r="M84" s="50" t="str">
        <f t="shared" si="9"/>
        <v>-</v>
      </c>
      <c r="N84" s="50" t="str">
        <f t="shared" si="9"/>
        <v>-</v>
      </c>
      <c r="O84" s="50" t="str">
        <f t="shared" si="9"/>
        <v>-</v>
      </c>
      <c r="P84" s="49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8" t="s">
        <v>6</v>
      </c>
      <c r="C85" s="48"/>
      <c r="D85" s="50" t="str">
        <f aca="true" t="shared" si="10" ref="D85:O85">+IF(D55="","-",IF(D55&gt;(AVERAGE($V$47:$V$48)*0.15),"POS","NEG"))</f>
        <v>-</v>
      </c>
      <c r="E85" s="50" t="str">
        <f t="shared" si="10"/>
        <v>-</v>
      </c>
      <c r="F85" s="50" t="str">
        <f t="shared" si="10"/>
        <v>-</v>
      </c>
      <c r="G85" s="50" t="str">
        <f t="shared" si="10"/>
        <v>-</v>
      </c>
      <c r="H85" s="50" t="str">
        <f t="shared" si="10"/>
        <v>-</v>
      </c>
      <c r="I85" s="50" t="str">
        <f t="shared" si="10"/>
        <v>-</v>
      </c>
      <c r="J85" s="50" t="str">
        <f t="shared" si="10"/>
        <v>-</v>
      </c>
      <c r="K85" s="50" t="str">
        <f t="shared" si="10"/>
        <v>-</v>
      </c>
      <c r="L85" s="50" t="str">
        <f t="shared" si="10"/>
        <v>-</v>
      </c>
      <c r="M85" s="50" t="str">
        <f t="shared" si="10"/>
        <v>-</v>
      </c>
      <c r="N85" s="50" t="str">
        <f t="shared" si="10"/>
        <v>-</v>
      </c>
      <c r="O85" s="50" t="str">
        <f t="shared" si="10"/>
        <v>-</v>
      </c>
      <c r="P85" s="49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8" t="s">
        <v>7</v>
      </c>
      <c r="C86" s="48"/>
      <c r="D86" s="50" t="str">
        <f aca="true" t="shared" si="11" ref="D86:O86">+IF(D56="","-",IF(D56&gt;(AVERAGE($V$47:$V$48)*0.15),"POS","NEG"))</f>
        <v>-</v>
      </c>
      <c r="E86" s="50" t="str">
        <f t="shared" si="11"/>
        <v>-</v>
      </c>
      <c r="F86" s="50" t="str">
        <f t="shared" si="11"/>
        <v>-</v>
      </c>
      <c r="G86" s="50" t="str">
        <f t="shared" si="11"/>
        <v>-</v>
      </c>
      <c r="H86" s="50" t="str">
        <f t="shared" si="11"/>
        <v>-</v>
      </c>
      <c r="I86" s="50" t="str">
        <f t="shared" si="11"/>
        <v>-</v>
      </c>
      <c r="J86" s="50" t="str">
        <f t="shared" si="11"/>
        <v>-</v>
      </c>
      <c r="K86" s="50" t="str">
        <f t="shared" si="11"/>
        <v>-</v>
      </c>
      <c r="L86" s="50" t="str">
        <f t="shared" si="11"/>
        <v>-</v>
      </c>
      <c r="M86" s="50" t="str">
        <f t="shared" si="11"/>
        <v>-</v>
      </c>
      <c r="N86" s="50" t="str">
        <f t="shared" si="11"/>
        <v>-</v>
      </c>
      <c r="O86" s="50" t="str">
        <f t="shared" si="11"/>
        <v>-</v>
      </c>
      <c r="P86" s="49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8"/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8"/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223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 customHeight="1">
      <c r="B93" s="32" t="s">
        <v>224</v>
      </c>
      <c r="C93" s="32"/>
      <c r="D93" s="33" t="s">
        <v>225</v>
      </c>
      <c r="H93" s="33" t="s">
        <v>227</v>
      </c>
      <c r="I93" s="75" t="s">
        <v>226</v>
      </c>
      <c r="J93" s="75"/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54"/>
      <c r="E94" s="55"/>
      <c r="F94" s="55"/>
      <c r="G94" s="56"/>
      <c r="H94" s="40">
        <f>+$D$49</f>
        <v>0</v>
      </c>
      <c r="I94" s="51" t="str">
        <f>+$D$79</f>
        <v>-</v>
      </c>
      <c r="J94" s="52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54"/>
      <c r="E95" s="55"/>
      <c r="F95" s="55"/>
      <c r="G95" s="56"/>
      <c r="H95" s="40">
        <f>+$D$50</f>
        <v>0</v>
      </c>
      <c r="I95" s="51" t="str">
        <f>+$D$80</f>
        <v>-</v>
      </c>
      <c r="J95" s="52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54"/>
      <c r="E96" s="55"/>
      <c r="F96" s="55"/>
      <c r="G96" s="56"/>
      <c r="H96" s="40">
        <f>+$D$51</f>
        <v>0</v>
      </c>
      <c r="I96" s="51" t="str">
        <f>+$D$81</f>
        <v>-</v>
      </c>
      <c r="J96" s="52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54"/>
      <c r="E97" s="55"/>
      <c r="F97" s="55"/>
      <c r="G97" s="56"/>
      <c r="H97" s="40">
        <f>+$D$52</f>
        <v>0</v>
      </c>
      <c r="I97" s="51" t="str">
        <f>+$D$82</f>
        <v>-</v>
      </c>
      <c r="J97" s="52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54"/>
      <c r="E98" s="55"/>
      <c r="F98" s="55"/>
      <c r="G98" s="56"/>
      <c r="H98" s="40">
        <f>+$D$53</f>
        <v>0</v>
      </c>
      <c r="I98" s="51" t="str">
        <f>+$D$83</f>
        <v>-</v>
      </c>
      <c r="J98" s="52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54"/>
      <c r="E99" s="55"/>
      <c r="F99" s="55"/>
      <c r="G99" s="56"/>
      <c r="H99" s="40">
        <f>+$D$54</f>
        <v>0</v>
      </c>
      <c r="I99" s="51" t="str">
        <f>+$D$84</f>
        <v>-</v>
      </c>
      <c r="J99" s="52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54"/>
      <c r="E100" s="55"/>
      <c r="F100" s="55"/>
      <c r="G100" s="56"/>
      <c r="H100" s="40">
        <f>+$D$55</f>
        <v>0</v>
      </c>
      <c r="I100" s="51" t="str">
        <f>+$D$85</f>
        <v>-</v>
      </c>
      <c r="J100" s="52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54"/>
      <c r="E101" s="55"/>
      <c r="F101" s="55"/>
      <c r="G101" s="56"/>
      <c r="H101" s="40">
        <f>+$D$56</f>
        <v>0</v>
      </c>
      <c r="I101" s="51" t="str">
        <f>+$D$86</f>
        <v>-</v>
      </c>
      <c r="J101" s="52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54"/>
      <c r="E102" s="55"/>
      <c r="F102" s="55"/>
      <c r="G102" s="56"/>
      <c r="H102" s="40">
        <f>+$E$49</f>
        <v>0</v>
      </c>
      <c r="I102" s="51" t="str">
        <f>+$E$79</f>
        <v>-</v>
      </c>
      <c r="J102" s="52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54"/>
      <c r="E103" s="55"/>
      <c r="F103" s="55"/>
      <c r="G103" s="56"/>
      <c r="H103" s="40">
        <f>+$E$50</f>
        <v>0</v>
      </c>
      <c r="I103" s="51" t="str">
        <f>+$E$80</f>
        <v>-</v>
      </c>
      <c r="J103" s="52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54"/>
      <c r="E104" s="55"/>
      <c r="F104" s="55"/>
      <c r="G104" s="56"/>
      <c r="H104" s="40">
        <f>+$E$51</f>
        <v>0</v>
      </c>
      <c r="I104" s="51" t="str">
        <f>+$E$81</f>
        <v>-</v>
      </c>
      <c r="J104" s="52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54"/>
      <c r="E105" s="55"/>
      <c r="F105" s="55"/>
      <c r="G105" s="56"/>
      <c r="H105" s="40">
        <f>+$E$52</f>
        <v>0</v>
      </c>
      <c r="I105" s="51" t="str">
        <f>+$E$82</f>
        <v>-</v>
      </c>
      <c r="J105" s="52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54"/>
      <c r="E106" s="55"/>
      <c r="F106" s="55"/>
      <c r="G106" s="56"/>
      <c r="H106" s="40">
        <f>+$E$53</f>
        <v>0</v>
      </c>
      <c r="I106" s="51" t="str">
        <f>+$E$83</f>
        <v>-</v>
      </c>
      <c r="J106" s="52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54"/>
      <c r="E107" s="55"/>
      <c r="F107" s="55"/>
      <c r="G107" s="56"/>
      <c r="H107" s="40">
        <f>+$E$54</f>
        <v>0</v>
      </c>
      <c r="I107" s="51" t="str">
        <f>+$E$84</f>
        <v>-</v>
      </c>
      <c r="J107" s="52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54"/>
      <c r="E108" s="55"/>
      <c r="F108" s="55"/>
      <c r="G108" s="56"/>
      <c r="H108" s="40">
        <f>+$E$55</f>
        <v>0</v>
      </c>
      <c r="I108" s="51" t="str">
        <f>+$E$85</f>
        <v>-</v>
      </c>
      <c r="J108" s="52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54"/>
      <c r="E109" s="55"/>
      <c r="F109" s="55"/>
      <c r="G109" s="56"/>
      <c r="H109" s="40">
        <f>+$E$56</f>
        <v>0</v>
      </c>
      <c r="I109" s="51" t="str">
        <f>+$E$86</f>
        <v>-</v>
      </c>
      <c r="J109" s="52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54"/>
      <c r="E110" s="55"/>
      <c r="F110" s="55"/>
      <c r="G110" s="56"/>
      <c r="H110" s="40">
        <f>+$F$49</f>
        <v>0</v>
      </c>
      <c r="I110" s="51" t="str">
        <f>+$F$79</f>
        <v>-</v>
      </c>
      <c r="J110" s="52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54"/>
      <c r="E111" s="55"/>
      <c r="F111" s="55"/>
      <c r="G111" s="56"/>
      <c r="H111" s="40">
        <f>+$F$50</f>
        <v>0</v>
      </c>
      <c r="I111" s="51" t="str">
        <f>+$F$80</f>
        <v>-</v>
      </c>
      <c r="J111" s="52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54"/>
      <c r="E112" s="55"/>
      <c r="F112" s="55"/>
      <c r="G112" s="56"/>
      <c r="H112" s="40">
        <f>+$F$51</f>
        <v>0</v>
      </c>
      <c r="I112" s="51" t="str">
        <f>+$F$81</f>
        <v>-</v>
      </c>
      <c r="J112" s="52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54"/>
      <c r="E113" s="55"/>
      <c r="F113" s="55"/>
      <c r="G113" s="56"/>
      <c r="H113" s="40">
        <f>+$F$52</f>
        <v>0</v>
      </c>
      <c r="I113" s="51" t="str">
        <f>+$F$82</f>
        <v>-</v>
      </c>
      <c r="J113" s="52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54"/>
      <c r="E114" s="55"/>
      <c r="F114" s="55"/>
      <c r="G114" s="56"/>
      <c r="H114" s="40">
        <f>+$F$53</f>
        <v>0</v>
      </c>
      <c r="I114" s="51" t="str">
        <f>+$F$83</f>
        <v>-</v>
      </c>
      <c r="J114" s="52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54"/>
      <c r="E115" s="55"/>
      <c r="F115" s="55"/>
      <c r="G115" s="56"/>
      <c r="H115" s="40">
        <f>+$F$54</f>
        <v>0</v>
      </c>
      <c r="I115" s="51" t="str">
        <f>+$F$84</f>
        <v>-</v>
      </c>
      <c r="J115" s="52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54"/>
      <c r="E116" s="55"/>
      <c r="F116" s="55"/>
      <c r="G116" s="56"/>
      <c r="H116" s="40">
        <f>+$F$55</f>
        <v>0</v>
      </c>
      <c r="I116" s="51" t="str">
        <f>+$F$85</f>
        <v>-</v>
      </c>
      <c r="J116" s="52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54"/>
      <c r="E117" s="55"/>
      <c r="F117" s="55"/>
      <c r="G117" s="56"/>
      <c r="H117" s="40">
        <f>+$F$56</f>
        <v>0</v>
      </c>
      <c r="I117" s="51" t="str">
        <f>+$F$86</f>
        <v>-</v>
      </c>
      <c r="J117" s="52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54"/>
      <c r="E118" s="55"/>
      <c r="F118" s="55"/>
      <c r="G118" s="56"/>
      <c r="H118" s="40">
        <f>+$G$49</f>
        <v>0</v>
      </c>
      <c r="I118" s="51" t="str">
        <f>+$G$79</f>
        <v>-</v>
      </c>
      <c r="J118" s="52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54"/>
      <c r="E119" s="55"/>
      <c r="F119" s="55"/>
      <c r="G119" s="56"/>
      <c r="H119" s="40">
        <f>+$G$50</f>
        <v>0</v>
      </c>
      <c r="I119" s="51" t="str">
        <f>+$G$80</f>
        <v>-</v>
      </c>
      <c r="J119" s="52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54"/>
      <c r="E120" s="55"/>
      <c r="F120" s="55"/>
      <c r="G120" s="56"/>
      <c r="H120" s="40">
        <f>+$G$51</f>
        <v>0</v>
      </c>
      <c r="I120" s="51" t="str">
        <f>+$G$81</f>
        <v>-</v>
      </c>
      <c r="J120" s="52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54"/>
      <c r="E121" s="55"/>
      <c r="F121" s="55"/>
      <c r="G121" s="56"/>
      <c r="H121" s="40">
        <f>+$G$52</f>
        <v>0</v>
      </c>
      <c r="I121" s="51" t="str">
        <f>+$G$82</f>
        <v>-</v>
      </c>
      <c r="J121" s="52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54"/>
      <c r="E122" s="55"/>
      <c r="F122" s="55"/>
      <c r="G122" s="56"/>
      <c r="H122" s="40">
        <f>+$G$53</f>
        <v>0</v>
      </c>
      <c r="I122" s="51" t="str">
        <f>+$G$83</f>
        <v>-</v>
      </c>
      <c r="J122" s="52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54"/>
      <c r="E123" s="55"/>
      <c r="F123" s="55"/>
      <c r="G123" s="56"/>
      <c r="H123" s="40">
        <f>+$G$54</f>
        <v>0</v>
      </c>
      <c r="I123" s="51" t="str">
        <f>+$G$84</f>
        <v>-</v>
      </c>
      <c r="J123" s="52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54"/>
      <c r="E124" s="55"/>
      <c r="F124" s="55"/>
      <c r="G124" s="56"/>
      <c r="H124" s="40">
        <f>+$G$55</f>
        <v>0</v>
      </c>
      <c r="I124" s="51" t="str">
        <f>+$G$85</f>
        <v>-</v>
      </c>
      <c r="J124" s="52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54"/>
      <c r="E125" s="55"/>
      <c r="F125" s="55"/>
      <c r="G125" s="56"/>
      <c r="H125" s="40">
        <f>+$G$56</f>
        <v>0</v>
      </c>
      <c r="I125" s="51" t="str">
        <f>+$G$86</f>
        <v>-</v>
      </c>
      <c r="J125" s="52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54"/>
      <c r="E126" s="55"/>
      <c r="F126" s="55"/>
      <c r="G126" s="56"/>
      <c r="H126" s="40">
        <f>+$H$49</f>
        <v>0</v>
      </c>
      <c r="I126" s="51" t="str">
        <f>+$H$79</f>
        <v>-</v>
      </c>
      <c r="J126" s="52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54"/>
      <c r="E127" s="55"/>
      <c r="F127" s="55"/>
      <c r="G127" s="56"/>
      <c r="H127" s="40">
        <f>+$H$50</f>
        <v>0</v>
      </c>
      <c r="I127" s="51" t="str">
        <f>+$H$80</f>
        <v>-</v>
      </c>
      <c r="J127" s="52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54"/>
      <c r="E128" s="55"/>
      <c r="F128" s="55"/>
      <c r="G128" s="56"/>
      <c r="H128" s="40">
        <f>+$H$51</f>
        <v>0</v>
      </c>
      <c r="I128" s="51" t="str">
        <f>+$H$81</f>
        <v>-</v>
      </c>
      <c r="J128" s="52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229</v>
      </c>
      <c r="C129" s="32"/>
      <c r="D129" s="54"/>
      <c r="E129" s="55"/>
      <c r="F129" s="55"/>
      <c r="G129" s="56"/>
      <c r="H129" s="40">
        <f>+$H$52</f>
        <v>0</v>
      </c>
      <c r="I129" s="51" t="str">
        <f>+$H$82</f>
        <v>-</v>
      </c>
      <c r="J129" s="52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230</v>
      </c>
      <c r="C130" s="32"/>
      <c r="D130" s="54"/>
      <c r="E130" s="55"/>
      <c r="F130" s="55"/>
      <c r="G130" s="56"/>
      <c r="H130" s="40">
        <f>+$H$53</f>
        <v>0</v>
      </c>
      <c r="I130" s="51" t="str">
        <f>+$H$83</f>
        <v>-</v>
      </c>
      <c r="J130" s="52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54"/>
      <c r="E131" s="55"/>
      <c r="F131" s="55"/>
      <c r="G131" s="56"/>
      <c r="H131" s="40">
        <f>+$H$54</f>
        <v>0</v>
      </c>
      <c r="I131" s="51" t="str">
        <f>+$H$84</f>
        <v>-</v>
      </c>
      <c r="J131" s="52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54"/>
      <c r="E132" s="55"/>
      <c r="F132" s="55"/>
      <c r="G132" s="56"/>
      <c r="H132" s="40">
        <f>+$H$55</f>
        <v>0</v>
      </c>
      <c r="I132" s="51" t="str">
        <f>+$H$85</f>
        <v>-</v>
      </c>
      <c r="J132" s="52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54"/>
      <c r="E133" s="55"/>
      <c r="F133" s="55"/>
      <c r="G133" s="56"/>
      <c r="H133" s="40">
        <f>+$H$56</f>
        <v>0</v>
      </c>
      <c r="I133" s="51" t="str">
        <f>+$H$86</f>
        <v>-</v>
      </c>
      <c r="J133" s="52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54"/>
      <c r="E134" s="55"/>
      <c r="F134" s="55"/>
      <c r="G134" s="56"/>
      <c r="H134" s="40">
        <f>+$I$49</f>
        <v>0</v>
      </c>
      <c r="I134" s="51" t="str">
        <f>+$I$79</f>
        <v>-</v>
      </c>
      <c r="J134" s="52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54"/>
      <c r="E135" s="55"/>
      <c r="F135" s="55"/>
      <c r="G135" s="56"/>
      <c r="H135" s="40">
        <f>+$I$50</f>
        <v>0</v>
      </c>
      <c r="I135" s="51" t="str">
        <f>+$I$80</f>
        <v>-</v>
      </c>
      <c r="J135" s="52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54"/>
      <c r="E136" s="55"/>
      <c r="F136" s="55"/>
      <c r="G136" s="56"/>
      <c r="H136" s="40">
        <f>+$I$51</f>
        <v>0</v>
      </c>
      <c r="I136" s="51" t="str">
        <f>+$I$81</f>
        <v>-</v>
      </c>
      <c r="J136" s="52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54"/>
      <c r="E137" s="55"/>
      <c r="F137" s="55"/>
      <c r="G137" s="56"/>
      <c r="H137" s="40">
        <f>+$I$52</f>
        <v>0</v>
      </c>
      <c r="I137" s="51" t="str">
        <f>+$I$82</f>
        <v>-</v>
      </c>
      <c r="J137" s="52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54"/>
      <c r="E138" s="55"/>
      <c r="F138" s="55"/>
      <c r="G138" s="56"/>
      <c r="H138" s="40">
        <f>+$I$53</f>
        <v>0</v>
      </c>
      <c r="I138" s="51" t="str">
        <f>+$I$83</f>
        <v>-</v>
      </c>
      <c r="J138" s="52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54"/>
      <c r="E139" s="55"/>
      <c r="F139" s="55"/>
      <c r="G139" s="56"/>
      <c r="H139" s="40">
        <f>+$I$54</f>
        <v>0</v>
      </c>
      <c r="I139" s="51" t="str">
        <f>+$I$84</f>
        <v>-</v>
      </c>
      <c r="J139" s="52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54"/>
      <c r="E140" s="55"/>
      <c r="F140" s="55"/>
      <c r="G140" s="56"/>
      <c r="H140" s="40">
        <f>+$I$55</f>
        <v>0</v>
      </c>
      <c r="I140" s="51" t="str">
        <f>+$I$85</f>
        <v>-</v>
      </c>
      <c r="J140" s="52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54"/>
      <c r="E141" s="55"/>
      <c r="F141" s="55"/>
      <c r="G141" s="56"/>
      <c r="H141" s="40">
        <f>+$I$56</f>
        <v>0</v>
      </c>
      <c r="I141" s="51" t="str">
        <f>+$I$86</f>
        <v>-</v>
      </c>
      <c r="J141" s="52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54"/>
      <c r="E142" s="55"/>
      <c r="F142" s="55"/>
      <c r="G142" s="56"/>
      <c r="H142" s="40">
        <f>+$J$49</f>
        <v>0</v>
      </c>
      <c r="I142" s="51" t="str">
        <f>+$J$79</f>
        <v>-</v>
      </c>
      <c r="J142" s="52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54"/>
      <c r="E143" s="55"/>
      <c r="F143" s="55"/>
      <c r="G143" s="56"/>
      <c r="H143" s="40">
        <f>+$J$50</f>
        <v>0</v>
      </c>
      <c r="I143" s="51" t="str">
        <f>+$J$80</f>
        <v>-</v>
      </c>
      <c r="J143" s="52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54"/>
      <c r="E144" s="55"/>
      <c r="F144" s="55"/>
      <c r="G144" s="56"/>
      <c r="H144" s="40">
        <f>+$J$51</f>
        <v>0</v>
      </c>
      <c r="I144" s="51" t="str">
        <f>+$J$81</f>
        <v>-</v>
      </c>
      <c r="J144" s="52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54"/>
      <c r="E145" s="55"/>
      <c r="F145" s="55"/>
      <c r="G145" s="56"/>
      <c r="H145" s="40">
        <f>+$J$52</f>
        <v>0</v>
      </c>
      <c r="I145" s="51" t="str">
        <f>+$J$82</f>
        <v>-</v>
      </c>
      <c r="J145" s="52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54"/>
      <c r="E146" s="55"/>
      <c r="F146" s="55"/>
      <c r="G146" s="56"/>
      <c r="H146" s="40">
        <f>+$J$53</f>
        <v>0</v>
      </c>
      <c r="I146" s="51" t="str">
        <f>+$J$83</f>
        <v>-</v>
      </c>
      <c r="J146" s="52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54"/>
      <c r="E147" s="55"/>
      <c r="F147" s="55"/>
      <c r="G147" s="56"/>
      <c r="H147" s="40">
        <f>+$J$54</f>
        <v>0</v>
      </c>
      <c r="I147" s="51" t="str">
        <f>+$J$84</f>
        <v>-</v>
      </c>
      <c r="J147" s="52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54"/>
      <c r="E148" s="55"/>
      <c r="F148" s="55"/>
      <c r="G148" s="56"/>
      <c r="H148" s="40">
        <f>+$J$55</f>
        <v>0</v>
      </c>
      <c r="I148" s="51" t="str">
        <f>+$J$85</f>
        <v>-</v>
      </c>
      <c r="J148" s="52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54"/>
      <c r="E149" s="55"/>
      <c r="F149" s="55"/>
      <c r="G149" s="56"/>
      <c r="H149" s="40">
        <f>+$J$56</f>
        <v>0</v>
      </c>
      <c r="I149" s="51" t="str">
        <f>+$J$86</f>
        <v>-</v>
      </c>
      <c r="J149" s="52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 customHeight="1">
      <c r="B150" s="32" t="s">
        <v>224</v>
      </c>
      <c r="C150" s="32"/>
      <c r="D150" s="33" t="s">
        <v>225</v>
      </c>
      <c r="H150" s="33" t="s">
        <v>227</v>
      </c>
      <c r="I150" s="53" t="s">
        <v>226</v>
      </c>
      <c r="J150" s="53"/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54"/>
      <c r="E151" s="55"/>
      <c r="F151" s="55"/>
      <c r="G151" s="56"/>
      <c r="H151" s="40">
        <f>+$K$49</f>
        <v>0</v>
      </c>
      <c r="I151" s="51" t="str">
        <f>+$K$79</f>
        <v>-</v>
      </c>
      <c r="J151" s="52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54"/>
      <c r="E152" s="55"/>
      <c r="F152" s="55"/>
      <c r="G152" s="56"/>
      <c r="H152" s="40">
        <f>+$K$50</f>
        <v>0</v>
      </c>
      <c r="I152" s="51" t="str">
        <f>+$K$80</f>
        <v>-</v>
      </c>
      <c r="J152" s="52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54"/>
      <c r="E153" s="55"/>
      <c r="F153" s="55"/>
      <c r="G153" s="56"/>
      <c r="H153" s="40">
        <f>+$K$51</f>
        <v>0</v>
      </c>
      <c r="I153" s="51" t="str">
        <f>+$K$81</f>
        <v>-</v>
      </c>
      <c r="J153" s="52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54"/>
      <c r="E154" s="55"/>
      <c r="F154" s="55"/>
      <c r="G154" s="56"/>
      <c r="H154" s="40">
        <f>+$K$52</f>
        <v>0</v>
      </c>
      <c r="I154" s="51" t="str">
        <f>+$K$82</f>
        <v>-</v>
      </c>
      <c r="J154" s="52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54"/>
      <c r="E155" s="55"/>
      <c r="F155" s="55"/>
      <c r="G155" s="56"/>
      <c r="H155" s="40">
        <f>+$K$53</f>
        <v>0</v>
      </c>
      <c r="I155" s="51" t="str">
        <f>+$K$83</f>
        <v>-</v>
      </c>
      <c r="J155" s="52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54"/>
      <c r="E156" s="55"/>
      <c r="F156" s="55"/>
      <c r="G156" s="56"/>
      <c r="H156" s="40">
        <f>+$K$54</f>
        <v>0</v>
      </c>
      <c r="I156" s="51" t="str">
        <f>+$K$84</f>
        <v>-</v>
      </c>
      <c r="J156" s="52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54"/>
      <c r="E157" s="55"/>
      <c r="F157" s="55"/>
      <c r="G157" s="56"/>
      <c r="H157" s="40">
        <f>+$K$55</f>
        <v>0</v>
      </c>
      <c r="I157" s="51" t="str">
        <f>+$K$85</f>
        <v>-</v>
      </c>
      <c r="J157" s="52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54"/>
      <c r="E158" s="55"/>
      <c r="F158" s="55"/>
      <c r="G158" s="56"/>
      <c r="H158" s="40">
        <f>+$K$56</f>
        <v>0</v>
      </c>
      <c r="I158" s="51" t="str">
        <f>+$K$86</f>
        <v>-</v>
      </c>
      <c r="J158" s="52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54"/>
      <c r="E159" s="55"/>
      <c r="F159" s="55"/>
      <c r="G159" s="56"/>
      <c r="H159" s="40">
        <f>+$L$49</f>
        <v>0</v>
      </c>
      <c r="I159" s="51" t="str">
        <f>+$L$79</f>
        <v>-</v>
      </c>
      <c r="J159" s="52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54"/>
      <c r="E160" s="55"/>
      <c r="F160" s="55"/>
      <c r="G160" s="56"/>
      <c r="H160" s="40">
        <f>+$L$50</f>
        <v>0</v>
      </c>
      <c r="I160" s="51" t="str">
        <f>+$L$80</f>
        <v>-</v>
      </c>
      <c r="J160" s="52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54"/>
      <c r="E161" s="55"/>
      <c r="F161" s="55"/>
      <c r="G161" s="56"/>
      <c r="H161" s="40">
        <f>+$L$51</f>
        <v>0</v>
      </c>
      <c r="I161" s="51" t="str">
        <f>+$L$81</f>
        <v>-</v>
      </c>
      <c r="J161" s="52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54"/>
      <c r="E162" s="55"/>
      <c r="F162" s="55"/>
      <c r="G162" s="56"/>
      <c r="H162" s="40">
        <f>+$L$52</f>
        <v>0</v>
      </c>
      <c r="I162" s="51" t="str">
        <f>+$L$82</f>
        <v>-</v>
      </c>
      <c r="J162" s="52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54"/>
      <c r="E163" s="55"/>
      <c r="F163" s="55"/>
      <c r="G163" s="56"/>
      <c r="H163" s="40">
        <f>+$L$53</f>
        <v>0</v>
      </c>
      <c r="I163" s="51" t="str">
        <f>+$L$83</f>
        <v>-</v>
      </c>
      <c r="J163" s="52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54"/>
      <c r="E164" s="55"/>
      <c r="F164" s="55"/>
      <c r="G164" s="56"/>
      <c r="H164" s="40">
        <f>+$L$54</f>
        <v>0</v>
      </c>
      <c r="I164" s="51" t="str">
        <f>+$L$84</f>
        <v>-</v>
      </c>
      <c r="J164" s="52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54"/>
      <c r="E165" s="55"/>
      <c r="F165" s="55"/>
      <c r="G165" s="56"/>
      <c r="H165" s="40">
        <f>+$L$55</f>
        <v>0</v>
      </c>
      <c r="I165" s="51" t="str">
        <f>+$L$85</f>
        <v>-</v>
      </c>
      <c r="J165" s="52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54"/>
      <c r="E166" s="55"/>
      <c r="F166" s="55"/>
      <c r="G166" s="56"/>
      <c r="H166" s="40">
        <f>+$L$56</f>
        <v>0</v>
      </c>
      <c r="I166" s="51" t="str">
        <f>+$L$86</f>
        <v>-</v>
      </c>
      <c r="J166" s="52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54"/>
      <c r="E167" s="55"/>
      <c r="F167" s="55"/>
      <c r="G167" s="56"/>
      <c r="H167" s="40">
        <f>+$M$49</f>
        <v>0</v>
      </c>
      <c r="I167" s="51" t="str">
        <f>+$M$79</f>
        <v>-</v>
      </c>
      <c r="J167" s="52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54"/>
      <c r="E168" s="55"/>
      <c r="F168" s="55"/>
      <c r="G168" s="56"/>
      <c r="H168" s="40">
        <f>+$M$50</f>
        <v>0</v>
      </c>
      <c r="I168" s="51" t="str">
        <f>+$M$80</f>
        <v>-</v>
      </c>
      <c r="J168" s="52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54"/>
      <c r="E169" s="55"/>
      <c r="F169" s="55"/>
      <c r="G169" s="56"/>
      <c r="H169" s="40">
        <f>+$M$51</f>
        <v>0</v>
      </c>
      <c r="I169" s="51" t="str">
        <f>+$M$81</f>
        <v>-</v>
      </c>
      <c r="J169" s="52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54"/>
      <c r="E170" s="55"/>
      <c r="F170" s="55"/>
      <c r="G170" s="56"/>
      <c r="H170" s="40">
        <f>+$M$52</f>
        <v>0</v>
      </c>
      <c r="I170" s="51" t="str">
        <f>+$M$82</f>
        <v>-</v>
      </c>
      <c r="J170" s="52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54"/>
      <c r="E171" s="55"/>
      <c r="F171" s="55"/>
      <c r="G171" s="56"/>
      <c r="H171" s="40">
        <f>+$M$53</f>
        <v>0</v>
      </c>
      <c r="I171" s="51" t="str">
        <f>+$M$83</f>
        <v>-</v>
      </c>
      <c r="J171" s="52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54"/>
      <c r="E172" s="55"/>
      <c r="F172" s="55"/>
      <c r="G172" s="56"/>
      <c r="H172" s="40">
        <f>+$M$54</f>
        <v>0</v>
      </c>
      <c r="I172" s="51" t="str">
        <f>+$M$84</f>
        <v>-</v>
      </c>
      <c r="J172" s="52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54"/>
      <c r="E173" s="55"/>
      <c r="F173" s="55"/>
      <c r="G173" s="56"/>
      <c r="H173" s="40">
        <f>+$M$55</f>
        <v>0</v>
      </c>
      <c r="I173" s="51" t="str">
        <f>+$M$85</f>
        <v>-</v>
      </c>
      <c r="J173" s="52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54"/>
      <c r="E174" s="55"/>
      <c r="F174" s="55"/>
      <c r="G174" s="56"/>
      <c r="H174" s="40">
        <f>+$M$56</f>
        <v>0</v>
      </c>
      <c r="I174" s="51" t="str">
        <f>+$M$86</f>
        <v>-</v>
      </c>
      <c r="J174" s="52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54"/>
      <c r="E175" s="55"/>
      <c r="F175" s="55"/>
      <c r="G175" s="56"/>
      <c r="H175" s="40">
        <f>+$N$49</f>
        <v>0</v>
      </c>
      <c r="I175" s="51" t="str">
        <f>+$N$79</f>
        <v>-</v>
      </c>
      <c r="J175" s="52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54"/>
      <c r="E176" s="55"/>
      <c r="F176" s="55"/>
      <c r="G176" s="56"/>
      <c r="H176" s="40">
        <f>+$N$50</f>
        <v>0</v>
      </c>
      <c r="I176" s="51" t="str">
        <f>+$N$80</f>
        <v>-</v>
      </c>
      <c r="J176" s="52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54"/>
      <c r="E177" s="55"/>
      <c r="F177" s="55"/>
      <c r="G177" s="56"/>
      <c r="H177" s="40">
        <f>+$N$51</f>
        <v>0</v>
      </c>
      <c r="I177" s="51" t="str">
        <f>+$N$81</f>
        <v>-</v>
      </c>
      <c r="J177" s="52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54"/>
      <c r="E178" s="55"/>
      <c r="F178" s="55"/>
      <c r="G178" s="56"/>
      <c r="H178" s="40">
        <f>+$N$52</f>
        <v>0</v>
      </c>
      <c r="I178" s="51" t="str">
        <f>+$N$82</f>
        <v>-</v>
      </c>
      <c r="J178" s="52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54"/>
      <c r="E179" s="55"/>
      <c r="F179" s="55"/>
      <c r="G179" s="56"/>
      <c r="H179" s="40">
        <f>+$N$53</f>
        <v>0</v>
      </c>
      <c r="I179" s="51" t="str">
        <f>+$N$83</f>
        <v>-</v>
      </c>
      <c r="J179" s="52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54"/>
      <c r="E180" s="55"/>
      <c r="F180" s="55"/>
      <c r="G180" s="56"/>
      <c r="H180" s="40">
        <f>+$N$54</f>
        <v>0</v>
      </c>
      <c r="I180" s="51" t="str">
        <f>+$N$84</f>
        <v>-</v>
      </c>
      <c r="J180" s="52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54"/>
      <c r="E181" s="55"/>
      <c r="F181" s="55"/>
      <c r="G181" s="56"/>
      <c r="H181" s="40">
        <f>+$N$55</f>
        <v>0</v>
      </c>
      <c r="I181" s="51" t="str">
        <f>+$N$85</f>
        <v>-</v>
      </c>
      <c r="J181" s="52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54"/>
      <c r="E182" s="55"/>
      <c r="F182" s="55"/>
      <c r="G182" s="56"/>
      <c r="H182" s="40">
        <f>+$N$56</f>
        <v>0</v>
      </c>
      <c r="I182" s="51" t="str">
        <f>+$N$86</f>
        <v>-</v>
      </c>
      <c r="J182" s="52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54"/>
      <c r="E183" s="55"/>
      <c r="F183" s="55"/>
      <c r="G183" s="56"/>
      <c r="H183" s="40">
        <f>+$O$49</f>
        <v>0</v>
      </c>
      <c r="I183" s="51" t="str">
        <f>+$O$79</f>
        <v>-</v>
      </c>
      <c r="J183" s="52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54"/>
      <c r="E184" s="55"/>
      <c r="F184" s="55"/>
      <c r="G184" s="56"/>
      <c r="H184" s="40">
        <f>+$O$50</f>
        <v>0</v>
      </c>
      <c r="I184" s="51" t="str">
        <f>+$O$80</f>
        <v>-</v>
      </c>
      <c r="J184" s="52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54"/>
      <c r="E185" s="55"/>
      <c r="F185" s="55"/>
      <c r="G185" s="56"/>
      <c r="H185" s="40">
        <f>+$O$51</f>
        <v>0</v>
      </c>
      <c r="I185" s="51" t="str">
        <f>+$O$81</f>
        <v>-</v>
      </c>
      <c r="J185" s="52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54"/>
      <c r="E186" s="55"/>
      <c r="F186" s="55"/>
      <c r="G186" s="56"/>
      <c r="H186" s="40">
        <f>+$O$52</f>
        <v>0</v>
      </c>
      <c r="I186" s="51" t="str">
        <f>+$O$82</f>
        <v>-</v>
      </c>
      <c r="J186" s="52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54"/>
      <c r="E187" s="55"/>
      <c r="F187" s="55"/>
      <c r="G187" s="56"/>
      <c r="H187" s="40">
        <f>+$O$53</f>
        <v>0</v>
      </c>
      <c r="I187" s="51" t="str">
        <f>+$O$83</f>
        <v>-</v>
      </c>
      <c r="J187" s="52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54"/>
      <c r="E188" s="55"/>
      <c r="F188" s="55"/>
      <c r="G188" s="56"/>
      <c r="H188" s="40">
        <f>+$O$54</f>
        <v>0</v>
      </c>
      <c r="I188" s="51" t="str">
        <f>+$O$84</f>
        <v>-</v>
      </c>
      <c r="J188" s="52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54"/>
      <c r="E189" s="55"/>
      <c r="F189" s="55"/>
      <c r="G189" s="56"/>
      <c r="H189" s="40">
        <f>+$O$55</f>
        <v>0</v>
      </c>
      <c r="I189" s="51" t="str">
        <f>+$O$85</f>
        <v>-</v>
      </c>
      <c r="J189" s="52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54"/>
      <c r="E190" s="55"/>
      <c r="F190" s="55"/>
      <c r="G190" s="56"/>
      <c r="H190" s="40">
        <f>+$O$56</f>
        <v>0</v>
      </c>
      <c r="I190" s="51" t="str">
        <f>+$O$86</f>
        <v>-</v>
      </c>
      <c r="J190" s="52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22">
    <mergeCell ref="I95:J95"/>
    <mergeCell ref="D95:G95"/>
    <mergeCell ref="I66:K66"/>
    <mergeCell ref="J11:L11"/>
    <mergeCell ref="F13:O13"/>
    <mergeCell ref="F14:O14"/>
    <mergeCell ref="F15:O15"/>
    <mergeCell ref="B59:P59"/>
    <mergeCell ref="B71:P71"/>
    <mergeCell ref="D75:O75"/>
    <mergeCell ref="D94:G94"/>
    <mergeCell ref="B17:O17"/>
    <mergeCell ref="B18:O18"/>
    <mergeCell ref="B41:P41"/>
    <mergeCell ref="B42:P42"/>
    <mergeCell ref="B61:P61"/>
    <mergeCell ref="D45:O45"/>
    <mergeCell ref="I93:J93"/>
    <mergeCell ref="I94:J94"/>
    <mergeCell ref="B13:E13"/>
    <mergeCell ref="B14:E14"/>
    <mergeCell ref="B15:E15"/>
    <mergeCell ref="B5:P5"/>
    <mergeCell ref="B6:P6"/>
    <mergeCell ref="B62:P62"/>
    <mergeCell ref="B8:O8"/>
    <mergeCell ref="B9:O9"/>
    <mergeCell ref="F11:H11"/>
    <mergeCell ref="M11:O11"/>
    <mergeCell ref="S41:AF42"/>
    <mergeCell ref="B70:P70"/>
    <mergeCell ref="I65:K65"/>
    <mergeCell ref="D26:N26"/>
    <mergeCell ref="D187:G187"/>
    <mergeCell ref="D188:G188"/>
    <mergeCell ref="D178:G178"/>
    <mergeCell ref="D140:G140"/>
    <mergeCell ref="D141:G141"/>
    <mergeCell ref="D142:G142"/>
    <mergeCell ref="D189:G189"/>
    <mergeCell ref="D139:G139"/>
    <mergeCell ref="D190:G190"/>
    <mergeCell ref="D181:G181"/>
    <mergeCell ref="D182:G182"/>
    <mergeCell ref="D183:G183"/>
    <mergeCell ref="D184:G184"/>
    <mergeCell ref="D185:G185"/>
    <mergeCell ref="D176:G176"/>
    <mergeCell ref="D177:G177"/>
    <mergeCell ref="D144:G144"/>
    <mergeCell ref="D171:G171"/>
    <mergeCell ref="D172:G172"/>
    <mergeCell ref="D173:G173"/>
    <mergeCell ref="D159:G159"/>
    <mergeCell ref="D160:G160"/>
    <mergeCell ref="D151:G151"/>
    <mergeCell ref="D168:G168"/>
    <mergeCell ref="D169:G169"/>
    <mergeCell ref="D179:G179"/>
    <mergeCell ref="D180:G180"/>
    <mergeCell ref="D186:G186"/>
    <mergeCell ref="D156:G156"/>
    <mergeCell ref="D157:G157"/>
    <mergeCell ref="D158:G158"/>
    <mergeCell ref="D174:G174"/>
    <mergeCell ref="D175:G175"/>
    <mergeCell ref="D166:G166"/>
    <mergeCell ref="D167:G167"/>
    <mergeCell ref="D131:G131"/>
    <mergeCell ref="D132:G132"/>
    <mergeCell ref="D133:G133"/>
    <mergeCell ref="D170:G170"/>
    <mergeCell ref="D161:G161"/>
    <mergeCell ref="D162:G162"/>
    <mergeCell ref="D163:G163"/>
    <mergeCell ref="D164:G164"/>
    <mergeCell ref="D165:G165"/>
    <mergeCell ref="D143:G143"/>
    <mergeCell ref="I109:J109"/>
    <mergeCell ref="D145:G145"/>
    <mergeCell ref="D146:G146"/>
    <mergeCell ref="D147:G147"/>
    <mergeCell ref="D148:G148"/>
    <mergeCell ref="D149:G149"/>
    <mergeCell ref="D135:G135"/>
    <mergeCell ref="D136:G136"/>
    <mergeCell ref="D137:G137"/>
    <mergeCell ref="D138:G138"/>
    <mergeCell ref="I119:J119"/>
    <mergeCell ref="I120:J120"/>
    <mergeCell ref="I121:J121"/>
    <mergeCell ref="I116:J116"/>
    <mergeCell ref="I117:J117"/>
    <mergeCell ref="D155:G155"/>
    <mergeCell ref="D119:G119"/>
    <mergeCell ref="D130:G130"/>
    <mergeCell ref="D128:G128"/>
    <mergeCell ref="D127:G127"/>
    <mergeCell ref="I187:J187"/>
    <mergeCell ref="I188:J188"/>
    <mergeCell ref="D134:G134"/>
    <mergeCell ref="D125:G125"/>
    <mergeCell ref="D126:G126"/>
    <mergeCell ref="I168:J168"/>
    <mergeCell ref="I126:J126"/>
    <mergeCell ref="D152:G152"/>
    <mergeCell ref="D153:G153"/>
    <mergeCell ref="D154:G154"/>
    <mergeCell ref="I185:J185"/>
    <mergeCell ref="I171:J171"/>
    <mergeCell ref="I162:J162"/>
    <mergeCell ref="I163:J163"/>
    <mergeCell ref="D109:G109"/>
    <mergeCell ref="D120:G120"/>
    <mergeCell ref="D121:G121"/>
    <mergeCell ref="D122:G122"/>
    <mergeCell ref="I110:J110"/>
    <mergeCell ref="I111:J111"/>
    <mergeCell ref="I190:J190"/>
    <mergeCell ref="I158:J158"/>
    <mergeCell ref="I159:J159"/>
    <mergeCell ref="I160:J160"/>
    <mergeCell ref="I161:J161"/>
    <mergeCell ref="I189:J189"/>
    <mergeCell ref="I181:J181"/>
    <mergeCell ref="I182:J182"/>
    <mergeCell ref="I177:J177"/>
    <mergeCell ref="I178:J178"/>
    <mergeCell ref="I140:J140"/>
    <mergeCell ref="I136:J136"/>
    <mergeCell ref="I137:J137"/>
    <mergeCell ref="I131:J131"/>
    <mergeCell ref="I132:J132"/>
    <mergeCell ref="I133:J133"/>
    <mergeCell ref="I134:J134"/>
    <mergeCell ref="I135:J135"/>
    <mergeCell ref="I149:J149"/>
    <mergeCell ref="I139:J139"/>
    <mergeCell ref="I138:J138"/>
    <mergeCell ref="I186:J186"/>
    <mergeCell ref="I141:J141"/>
    <mergeCell ref="D129:G129"/>
    <mergeCell ref="I130:J130"/>
    <mergeCell ref="I179:J179"/>
    <mergeCell ref="I183:J183"/>
    <mergeCell ref="I184:J184"/>
    <mergeCell ref="D110:G110"/>
    <mergeCell ref="D111:G111"/>
    <mergeCell ref="D112:G112"/>
    <mergeCell ref="D113:G113"/>
    <mergeCell ref="D114:G114"/>
    <mergeCell ref="I115:J115"/>
    <mergeCell ref="D115:G115"/>
    <mergeCell ref="I112:J112"/>
    <mergeCell ref="I113:J113"/>
    <mergeCell ref="I114:J114"/>
    <mergeCell ref="D108:G108"/>
    <mergeCell ref="D117:G117"/>
    <mergeCell ref="D118:G118"/>
    <mergeCell ref="I124:J124"/>
    <mergeCell ref="I125:J125"/>
    <mergeCell ref="D123:G123"/>
    <mergeCell ref="D124:G124"/>
    <mergeCell ref="I118:J118"/>
    <mergeCell ref="I123:J123"/>
    <mergeCell ref="I122:J122"/>
    <mergeCell ref="D100:G100"/>
    <mergeCell ref="D101:G101"/>
    <mergeCell ref="D116:G116"/>
    <mergeCell ref="I105:J105"/>
    <mergeCell ref="I106:J106"/>
    <mergeCell ref="I107:J107"/>
    <mergeCell ref="I108:J108"/>
    <mergeCell ref="D105:G105"/>
    <mergeCell ref="D106:G106"/>
    <mergeCell ref="D107:G107"/>
    <mergeCell ref="I101:J101"/>
    <mergeCell ref="I97:J97"/>
    <mergeCell ref="I98:J98"/>
    <mergeCell ref="I99:J99"/>
    <mergeCell ref="D96:G96"/>
    <mergeCell ref="D97:G97"/>
    <mergeCell ref="D98:G98"/>
    <mergeCell ref="D99:G99"/>
    <mergeCell ref="I100:J100"/>
    <mergeCell ref="I96:J96"/>
    <mergeCell ref="I144:J144"/>
    <mergeCell ref="I145:J145"/>
    <mergeCell ref="I146:J146"/>
    <mergeCell ref="I142:J142"/>
    <mergeCell ref="D102:G102"/>
    <mergeCell ref="D103:G103"/>
    <mergeCell ref="I102:J102"/>
    <mergeCell ref="I103:J103"/>
    <mergeCell ref="I104:J104"/>
    <mergeCell ref="D104:G104"/>
    <mergeCell ref="I156:J156"/>
    <mergeCell ref="I167:J167"/>
    <mergeCell ref="I172:J172"/>
    <mergeCell ref="I173:J173"/>
    <mergeCell ref="I174:J174"/>
    <mergeCell ref="I127:J127"/>
    <mergeCell ref="I128:J128"/>
    <mergeCell ref="I129:J129"/>
    <mergeCell ref="I150:J150"/>
    <mergeCell ref="I143:J143"/>
    <mergeCell ref="I157:J157"/>
    <mergeCell ref="I147:J147"/>
    <mergeCell ref="I148:J148"/>
    <mergeCell ref="I151:J151"/>
    <mergeCell ref="I152:J152"/>
    <mergeCell ref="I180:J180"/>
    <mergeCell ref="I176:J176"/>
    <mergeCell ref="I153:J153"/>
    <mergeCell ref="I154:J154"/>
    <mergeCell ref="I155:J155"/>
    <mergeCell ref="I175:J175"/>
    <mergeCell ref="I169:J169"/>
    <mergeCell ref="I164:J164"/>
    <mergeCell ref="I165:J165"/>
    <mergeCell ref="I166:J166"/>
    <mergeCell ref="I170:J170"/>
  </mergeCells>
  <conditionalFormatting sqref="I65:K65">
    <cfRule type="cellIs" priority="51" dxfId="5" operator="equal">
      <formula>"ok"</formula>
    </cfRule>
  </conditionalFormatting>
  <conditionalFormatting sqref="D79:O86">
    <cfRule type="cellIs" priority="16" dxfId="6" operator="equal">
      <formula>"POS"</formula>
    </cfRule>
  </conditionalFormatting>
  <conditionalFormatting sqref="I94:J149">
    <cfRule type="cellIs" priority="3" dxfId="6" operator="equal">
      <formula>"POS"</formula>
    </cfRule>
  </conditionalFormatting>
  <conditionalFormatting sqref="I151:J190">
    <cfRule type="cellIs" priority="2" dxfId="6" operator="equal">
      <formula>"POS"</formula>
    </cfRule>
  </conditionalFormatting>
  <conditionalFormatting sqref="I66:K66">
    <cfRule type="cellIs" priority="1" dxfId="5" operator="equal">
      <formula>"ok"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2016-02-17T09:51:41Z</cp:lastPrinted>
  <dcterms:created xsi:type="dcterms:W3CDTF">2014-03-25T15:27:01Z</dcterms:created>
  <dcterms:modified xsi:type="dcterms:W3CDTF">2021-05-28T11:40:13Z</dcterms:modified>
  <cp:category/>
  <cp:version/>
  <cp:contentType/>
  <cp:contentStatus/>
</cp:coreProperties>
</file>